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cj\OneDrive - Veterinární univerzita Brno\Plocha\"/>
    </mc:Choice>
  </mc:AlternateContent>
  <xr:revisionPtr revIDLastSave="0" documentId="8_{6B020076-2A5D-480D-A48E-C09EEF21261F}" xr6:coauthVersionLast="47" xr6:coauthVersionMax="47" xr10:uidLastSave="{00000000-0000-0000-0000-000000000000}"/>
  <bookViews>
    <workbookView xWindow="-120" yWindow="-120" windowWidth="29040" windowHeight="15720" tabRatio="898" firstSheet="1" activeTab="1" xr2:uid="{90269087-0765-45A4-8422-761245B99E7E}"/>
  </bookViews>
  <sheets>
    <sheet name="Zdroj" sheetId="2" state="hidden" r:id="rId1"/>
    <sheet name="VN" sheetId="34" r:id="rId2"/>
  </sheets>
  <externalReferences>
    <externalReference r:id="rId3"/>
  </externalReferences>
  <definedNames>
    <definedName name="_xlnm._FilterDatabase" localSheetId="0" hidden="1">Zdroj!$C$4:$C$34</definedName>
    <definedName name="afterdetail_rozpocty_rkap">#REF!</definedName>
    <definedName name="afterdetail_rozpocty_rozpocty">#REF!</definedName>
    <definedName name="beforeafterdetail_rozpocty_rozpocty.Poznamka2.1">#REF!</definedName>
    <definedName name="body_memrekapdph">#REF!</definedName>
    <definedName name="body_phlavy">#REF!</definedName>
    <definedName name="body_prekap">#REF!</definedName>
    <definedName name="body_rozpocty_rkap">#REF!</definedName>
    <definedName name="body_rozpocty_rozpocty">#REF!</definedName>
    <definedName name="body_rozpocty_rpolozky">#REF!</definedName>
    <definedName name="celkembezdph">#REF!</definedName>
    <definedName name="celkemsdph">#REF!</definedName>
    <definedName name="celklemsdph">#REF!</definedName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end_rozpocty_rozpocty">#REF!</definedName>
    <definedName name="firmy_rozpocty.0">#REF!</definedName>
    <definedName name="firmy_rozpocty.1">#REF!</definedName>
    <definedName name="firmy_rozpocty_pozn.Poznamka2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oadresa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um_memrekapdph">#REF!</definedName>
    <definedName name="sum_prekap">#REF!</definedName>
    <definedName name="top_memrekapdph">#REF!</definedName>
    <definedName name="top_phlavy">#REF!</definedName>
    <definedName name="top_rozpocty_rkap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34" l="1"/>
  <c r="G17" i="34"/>
  <c r="J17" i="34" s="1"/>
  <c r="I16" i="34"/>
  <c r="G16" i="34"/>
  <c r="J16" i="34" s="1"/>
  <c r="I12" i="34"/>
  <c r="G12" i="34"/>
  <c r="J12" i="34" s="1"/>
  <c r="I20" i="34"/>
  <c r="I19" i="34"/>
  <c r="I18" i="34"/>
  <c r="I15" i="34"/>
  <c r="I14" i="34"/>
  <c r="I13" i="34"/>
  <c r="I11" i="34"/>
  <c r="I10" i="34"/>
  <c r="G10" i="34"/>
  <c r="J10" i="34" s="1"/>
  <c r="I9" i="34"/>
  <c r="G20" i="34"/>
  <c r="J20" i="34" s="1"/>
  <c r="G19" i="34"/>
  <c r="J19" i="34" s="1"/>
  <c r="G18" i="34"/>
  <c r="J18" i="34" s="1"/>
  <c r="G15" i="34"/>
  <c r="J15" i="34" s="1"/>
  <c r="G14" i="34"/>
  <c r="J14" i="34" s="1"/>
  <c r="G13" i="34"/>
  <c r="J13" i="34" s="1"/>
  <c r="G11" i="34"/>
  <c r="J11" i="34" s="1"/>
  <c r="G9" i="34"/>
  <c r="J9" i="34" s="1"/>
  <c r="I8" i="34" l="1"/>
  <c r="J8" i="34"/>
</calcChain>
</file>

<file path=xl/sharedStrings.xml><?xml version="1.0" encoding="utf-8"?>
<sst xmlns="http://schemas.openxmlformats.org/spreadsheetml/2006/main" count="179" uniqueCount="129">
  <si>
    <t>Projekt Manažeři</t>
  </si>
  <si>
    <t>Obchodníci</t>
  </si>
  <si>
    <t>Rozpočtáři</t>
  </si>
  <si>
    <t>Vedoucí středisek</t>
  </si>
  <si>
    <t>Středisko</t>
  </si>
  <si>
    <t>Kostelka Tomáš</t>
  </si>
  <si>
    <t>Hanák Jaroslav</t>
  </si>
  <si>
    <t>Lupačová Pavlína</t>
  </si>
  <si>
    <t>Brno</t>
  </si>
  <si>
    <t>Männl Petr</t>
  </si>
  <si>
    <t>Hanák Aleš</t>
  </si>
  <si>
    <t>Janota Josef</t>
  </si>
  <si>
    <t>Praha</t>
  </si>
  <si>
    <t>Širůček Zdeněk</t>
  </si>
  <si>
    <t>Běhounek Lukáš</t>
  </si>
  <si>
    <t>Bouša Daniel</t>
  </si>
  <si>
    <t>Kadaň</t>
  </si>
  <si>
    <t>Doležel Zdeněk</t>
  </si>
  <si>
    <t>Stříbrný Jiří</t>
  </si>
  <si>
    <t>Ostrava</t>
  </si>
  <si>
    <t>Sladký Martin</t>
  </si>
  <si>
    <t>Kolínek Jiří</t>
  </si>
  <si>
    <t>MaR</t>
  </si>
  <si>
    <t>Robert Fojtík</t>
  </si>
  <si>
    <t>Bernat Jiří</t>
  </si>
  <si>
    <t>Šubrt Vojtěch</t>
  </si>
  <si>
    <t>Přitasil Petr</t>
  </si>
  <si>
    <t>Soběslav</t>
  </si>
  <si>
    <t>Surka Josef</t>
  </si>
  <si>
    <t>Páleník Luděk</t>
  </si>
  <si>
    <t>Haluza Petr</t>
  </si>
  <si>
    <t>Servis</t>
  </si>
  <si>
    <t>Janda Josef</t>
  </si>
  <si>
    <t>Zdeněk Peloušek</t>
  </si>
  <si>
    <t>Pavel Klimša</t>
  </si>
  <si>
    <t>Marx Jakub</t>
  </si>
  <si>
    <t>Tomáš Blažek</t>
  </si>
  <si>
    <t>Mašek Karel</t>
  </si>
  <si>
    <t>Pilnáček Martin</t>
  </si>
  <si>
    <t>František Jindra</t>
  </si>
  <si>
    <t>Žiak Ivan</t>
  </si>
  <si>
    <t xml:space="preserve">Bouša Daniel </t>
  </si>
  <si>
    <t>Přibyl Tomáš</t>
  </si>
  <si>
    <t xml:space="preserve">Pilnáček Martin </t>
  </si>
  <si>
    <t>Kaštovský Martin</t>
  </si>
  <si>
    <t>Lupač Jiří</t>
  </si>
  <si>
    <t>Nyklíček Bohumil</t>
  </si>
  <si>
    <t>Fiala Jan</t>
  </si>
  <si>
    <t>Vojáček Jan</t>
  </si>
  <si>
    <t>Petřík Roman</t>
  </si>
  <si>
    <t>Švec Ladislav</t>
  </si>
  <si>
    <t>Packová Věra</t>
  </si>
  <si>
    <t>Balcar Roman</t>
  </si>
  <si>
    <t>Koláček Ivo</t>
  </si>
  <si>
    <t>Popovič Marek</t>
  </si>
  <si>
    <t>Šaněk Tomáš</t>
  </si>
  <si>
    <t>Doležal Josef</t>
  </si>
  <si>
    <t>Vaculík Erik st.</t>
  </si>
  <si>
    <t>Celkem</t>
  </si>
  <si>
    <t>Ano</t>
  </si>
  <si>
    <t>Ne</t>
  </si>
  <si>
    <t>MJ</t>
  </si>
  <si>
    <t>Verze</t>
  </si>
  <si>
    <t>Y/N</t>
  </si>
  <si>
    <t>0 (Plán nula)</t>
  </si>
  <si>
    <t>Lukáč Jan</t>
  </si>
  <si>
    <t>Liberec</t>
  </si>
  <si>
    <t>Klimša Pavel</t>
  </si>
  <si>
    <t>Peloušek Zdeněk</t>
  </si>
  <si>
    <t>Necení se</t>
  </si>
  <si>
    <t>Položkový soupis prací a dodávek</t>
  </si>
  <si>
    <t>S:</t>
  </si>
  <si>
    <t>FVE na objektech VETUNI</t>
  </si>
  <si>
    <t>O:</t>
  </si>
  <si>
    <t>R:</t>
  </si>
  <si>
    <t>P.č.</t>
  </si>
  <si>
    <t>Číslo položky</t>
  </si>
  <si>
    <t>Název položky</t>
  </si>
  <si>
    <t>Množství</t>
  </si>
  <si>
    <t>Cena / MJ</t>
  </si>
  <si>
    <t>Díl:</t>
  </si>
  <si>
    <t>ks</t>
  </si>
  <si>
    <t>M21</t>
  </si>
  <si>
    <t>Elektromontáže</t>
  </si>
  <si>
    <t>kpl</t>
  </si>
  <si>
    <t>Původní množství</t>
  </si>
  <si>
    <t>Změna</t>
  </si>
  <si>
    <t>Původně</t>
  </si>
  <si>
    <t>Úpravy rozvaděčů VN</t>
  </si>
  <si>
    <t>Vyvedení výkonu FVE</t>
  </si>
  <si>
    <t>areál</t>
  </si>
  <si>
    <t>Demontáž krytů rozvaděče VN</t>
  </si>
  <si>
    <t>Demontáž měřicích traf proudu VN</t>
  </si>
  <si>
    <t>Montáž nových VN měřicích traf proudu</t>
  </si>
  <si>
    <t>Připojení primárního obvodu VN</t>
  </si>
  <si>
    <t>spoj</t>
  </si>
  <si>
    <t>Připojení sekundárního obvodu</t>
  </si>
  <si>
    <t>Elektrické zkoušky VN obvodu</t>
  </si>
  <si>
    <t>soupr</t>
  </si>
  <si>
    <t>Funkční zkouška měření a ochran</t>
  </si>
  <si>
    <t>Likvidace starých traf</t>
  </si>
  <si>
    <t>2</t>
  </si>
  <si>
    <t>3</t>
  </si>
  <si>
    <t>4</t>
  </si>
  <si>
    <t>5</t>
  </si>
  <si>
    <t>6</t>
  </si>
  <si>
    <t>7</t>
  </si>
  <si>
    <t>8</t>
  </si>
  <si>
    <t>9</t>
  </si>
  <si>
    <t>Odsání plynu, vakuování rozvaděče VN, ekologická likvidace plynu</t>
  </si>
  <si>
    <t>10</t>
  </si>
  <si>
    <t>Meřící transformátory proudu</t>
  </si>
  <si>
    <t>11</t>
  </si>
  <si>
    <t>Izolace měřících transformátorů proudu bez svařování</t>
  </si>
  <si>
    <t>12</t>
  </si>
  <si>
    <t>Tlakování plynu SF6</t>
  </si>
  <si>
    <t>Odstranění čelních a bočních krytů VN rozvaděče, včetně bezpečnostního zajištění pracoviště a uzemnění.</t>
  </si>
  <si>
    <t>Odsátí plynu SF6 z VN pole, jeho uskladnění a následná ekologická likvidace dle platné legislativy.</t>
  </si>
  <si>
    <t>Kompletní demontáž stávajících MTP včetně odpojení primárních a sekundárních obvodů, demontáže uchycení a revizního záznamu o demontáži.</t>
  </si>
  <si>
    <t>Dodávka nových měřicích transformátorů proudu odpovídajících požadavkům DS a přesnosti měření dle ČSN EN 61869.</t>
  </si>
  <si>
    <t>Montáž nových MTP do stávajícího rozvaděče, osazení na pozice, dotažení přípojných míst, kontrola izolací a průchodů.</t>
  </si>
  <si>
    <t>Opětovné zapojení primárních vodičů, dotažení a zajištění kontaktů, kontrola přechodových odporů.</t>
  </si>
  <si>
    <t>Připojení sekundárních vodičů měřicího okruhu, zapojení vodičů k USM, kontrola polarity a izolačního stavu.</t>
  </si>
  <si>
    <t>Aplikace izolačních prvků bez nutnosti zásahu do konstrukce rozvaděče, zachování bezpečnostní třídy zařízení.</t>
  </si>
  <si>
    <t>Naplnění rozvaděče VN plynem SF6 na předepsaný tlak, kontrola těsnosti a vystavení protokolu o zkoušce.</t>
  </si>
  <si>
    <t>Měření izolačních odporů, přechodových odporů spojů, zkouška ochranných obvodů a měření funkčnosti VN obvodu.</t>
  </si>
  <si>
    <t>Ověření správnosti měření proudu, fáze, polarity a funkčnosti ochran po připojení nových MTP a USM.</t>
  </si>
  <si>
    <t>Odvoz a ekologická likvidace původních měřicích transformátorů včetně potvrzení o likvidaci.</t>
  </si>
  <si>
    <t>Komentář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</si>
</sst>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"/>
    <numFmt numFmtId="167" formatCode="#,##0.00000"/>
    <numFmt numFmtId="168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8"/>
      <name val="Arial CE"/>
      <family val="2"/>
    </font>
    <font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Helv"/>
      <charset val="238"/>
    </font>
    <font>
      <b/>
      <sz val="12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0" fontId="4" fillId="0" borderId="0"/>
    <xf numFmtId="164" fontId="5" fillId="0" borderId="0" applyFont="0" applyFill="0" applyBorder="0">
      <alignment horizontal="right" vertical="center"/>
    </xf>
    <xf numFmtId="0" fontId="4" fillId="0" borderId="0"/>
    <xf numFmtId="0" fontId="6" fillId="0" borderId="0"/>
    <xf numFmtId="0" fontId="8" fillId="0" borderId="0"/>
    <xf numFmtId="0" fontId="4" fillId="0" borderId="0"/>
    <xf numFmtId="0" fontId="9" fillId="0" borderId="0"/>
    <xf numFmtId="0" fontId="1" fillId="0" borderId="0"/>
    <xf numFmtId="44" fontId="8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2"/>
    <xf numFmtId="49" fontId="3" fillId="0" borderId="7" xfId="2" applyNumberFormat="1" applyBorder="1" applyAlignment="1">
      <alignment vertical="center"/>
    </xf>
    <xf numFmtId="49" fontId="3" fillId="0" borderId="0" xfId="2" applyNumberFormat="1"/>
    <xf numFmtId="49" fontId="3" fillId="2" borderId="7" xfId="2" applyNumberFormat="1" applyFill="1" applyBorder="1" applyAlignment="1">
      <alignment vertical="center"/>
    </xf>
    <xf numFmtId="0" fontId="3" fillId="0" borderId="0" xfId="2" applyAlignment="1">
      <alignment horizontal="center"/>
    </xf>
    <xf numFmtId="0" fontId="3" fillId="3" borderId="8" xfId="2" applyFill="1" applyBorder="1" applyAlignment="1">
      <alignment horizontal="center"/>
    </xf>
    <xf numFmtId="0" fontId="3" fillId="0" borderId="4" xfId="2" applyBorder="1" applyAlignment="1">
      <alignment vertical="top"/>
    </xf>
    <xf numFmtId="49" fontId="3" fillId="0" borderId="0" xfId="2" applyNumberFormat="1" applyAlignment="1">
      <alignment vertical="top"/>
    </xf>
    <xf numFmtId="0" fontId="3" fillId="0" borderId="0" xfId="2" applyAlignment="1">
      <alignment horizontal="center" vertical="top"/>
    </xf>
    <xf numFmtId="167" fontId="3" fillId="0" borderId="0" xfId="2" applyNumberFormat="1" applyAlignment="1">
      <alignment vertical="top"/>
    </xf>
    <xf numFmtId="4" fontId="3" fillId="0" borderId="0" xfId="2" applyNumberFormat="1" applyAlignment="1">
      <alignment vertical="top"/>
    </xf>
    <xf numFmtId="4" fontId="3" fillId="0" borderId="5" xfId="2" applyNumberFormat="1" applyBorder="1" applyAlignment="1">
      <alignment vertical="top"/>
    </xf>
    <xf numFmtId="0" fontId="12" fillId="2" borderId="11" xfId="2" applyFont="1" applyFill="1" applyBorder="1" applyAlignment="1">
      <alignment vertical="top"/>
    </xf>
    <xf numFmtId="49" fontId="12" fillId="2" borderId="12" xfId="2" applyNumberFormat="1" applyFont="1" applyFill="1" applyBorder="1" applyAlignment="1">
      <alignment vertical="top"/>
    </xf>
    <xf numFmtId="49" fontId="12" fillId="2" borderId="12" xfId="2" applyNumberFormat="1" applyFont="1" applyFill="1" applyBorder="1" applyAlignment="1">
      <alignment horizontal="left" vertical="top" wrapText="1"/>
    </xf>
    <xf numFmtId="0" fontId="12" fillId="2" borderId="12" xfId="2" applyFont="1" applyFill="1" applyBorder="1" applyAlignment="1">
      <alignment horizontal="center" vertical="top" shrinkToFit="1"/>
    </xf>
    <xf numFmtId="167" fontId="12" fillId="2" borderId="12" xfId="2" applyNumberFormat="1" applyFont="1" applyFill="1" applyBorder="1" applyAlignment="1">
      <alignment vertical="top" shrinkToFit="1"/>
    </xf>
    <xf numFmtId="4" fontId="12" fillId="2" borderId="12" xfId="2" applyNumberFormat="1" applyFont="1" applyFill="1" applyBorder="1" applyAlignment="1">
      <alignment vertical="top" shrinkToFit="1"/>
    </xf>
    <xf numFmtId="4" fontId="12" fillId="2" borderId="13" xfId="2" applyNumberFormat="1" applyFont="1" applyFill="1" applyBorder="1" applyAlignment="1">
      <alignment vertical="top" shrinkToFit="1"/>
    </xf>
    <xf numFmtId="0" fontId="7" fillId="0" borderId="14" xfId="2" applyFont="1" applyBorder="1" applyAlignment="1">
      <alignment vertical="top"/>
    </xf>
    <xf numFmtId="0" fontId="7" fillId="0" borderId="15" xfId="2" applyFont="1" applyBorder="1" applyAlignment="1">
      <alignment horizontal="center" vertical="top" shrinkToFit="1"/>
    </xf>
    <xf numFmtId="0" fontId="7" fillId="0" borderId="15" xfId="2" applyFont="1" applyBorder="1" applyAlignment="1">
      <alignment vertical="top" shrinkToFit="1"/>
    </xf>
    <xf numFmtId="4" fontId="7" fillId="0" borderId="16" xfId="2" applyNumberFormat="1" applyFont="1" applyBorder="1" applyAlignment="1">
      <alignment vertical="top" shrinkToFit="1"/>
    </xf>
    <xf numFmtId="0" fontId="7" fillId="0" borderId="0" xfId="2" applyFont="1"/>
    <xf numFmtId="0" fontId="3" fillId="0" borderId="17" xfId="2" applyBorder="1" applyAlignment="1">
      <alignment vertical="center"/>
    </xf>
    <xf numFmtId="0" fontId="3" fillId="2" borderId="17" xfId="2" applyFill="1" applyBorder="1" applyAlignment="1">
      <alignment vertical="center"/>
    </xf>
    <xf numFmtId="0" fontId="3" fillId="0" borderId="4" xfId="2" applyBorder="1"/>
    <xf numFmtId="0" fontId="3" fillId="0" borderId="5" xfId="2" applyBorder="1"/>
    <xf numFmtId="0" fontId="3" fillId="3" borderId="17" xfId="2" applyFill="1" applyBorder="1"/>
    <xf numFmtId="49" fontId="3" fillId="3" borderId="6" xfId="2" applyNumberFormat="1" applyFill="1" applyBorder="1"/>
    <xf numFmtId="0" fontId="3" fillId="3" borderId="9" xfId="2" applyFill="1" applyBorder="1"/>
    <xf numFmtId="0" fontId="3" fillId="3" borderId="10" xfId="2" applyFill="1" applyBorder="1"/>
    <xf numFmtId="0" fontId="3" fillId="3" borderId="8" xfId="2" applyFill="1" applyBorder="1" applyAlignment="1">
      <alignment wrapText="1"/>
    </xf>
    <xf numFmtId="4" fontId="7" fillId="0" borderId="15" xfId="2" applyNumberFormat="1" applyFont="1" applyBorder="1" applyAlignment="1" applyProtection="1">
      <alignment vertical="top" shrinkToFit="1"/>
      <protection locked="0"/>
    </xf>
    <xf numFmtId="49" fontId="7" fillId="4" borderId="19" xfId="2" applyNumberFormat="1" applyFont="1" applyFill="1" applyBorder="1" applyAlignment="1">
      <alignment vertical="top"/>
    </xf>
    <xf numFmtId="49" fontId="7" fillId="0" borderId="20" xfId="2" applyNumberFormat="1" applyFont="1" applyBorder="1" applyAlignment="1">
      <alignment horizontal="left" vertical="top" wrapText="1"/>
    </xf>
    <xf numFmtId="0" fontId="7" fillId="0" borderId="21" xfId="2" applyFont="1" applyBorder="1" applyAlignment="1">
      <alignment horizontal="center" vertical="top" shrinkToFit="1"/>
    </xf>
    <xf numFmtId="0" fontId="7" fillId="0" borderId="21" xfId="2" applyFont="1" applyBorder="1" applyAlignment="1">
      <alignment vertical="top" shrinkToFit="1"/>
    </xf>
    <xf numFmtId="4" fontId="7" fillId="0" borderId="21" xfId="2" applyNumberFormat="1" applyFont="1" applyBorder="1" applyAlignment="1" applyProtection="1">
      <alignment vertical="top" shrinkToFit="1"/>
      <protection locked="0"/>
    </xf>
    <xf numFmtId="4" fontId="7" fillId="0" borderId="22" xfId="2" applyNumberFormat="1" applyFont="1" applyBorder="1" applyAlignment="1">
      <alignment vertical="top" shrinkToFi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23" xfId="2" applyNumberFormat="1" applyFont="1" applyBorder="1" applyAlignment="1">
      <alignment horizontal="left" vertical="top" wrapText="1"/>
    </xf>
    <xf numFmtId="0" fontId="7" fillId="0" borderId="24" xfId="2" applyFont="1" applyBorder="1" applyAlignment="1">
      <alignment horizontal="center" vertical="top" shrinkToFit="1"/>
    </xf>
    <xf numFmtId="0" fontId="7" fillId="0" borderId="24" xfId="2" applyFont="1" applyBorder="1" applyAlignment="1">
      <alignment vertical="top" shrinkToFit="1"/>
    </xf>
    <xf numFmtId="4" fontId="7" fillId="0" borderId="24" xfId="2" applyNumberFormat="1" applyFont="1" applyBorder="1" applyAlignment="1" applyProtection="1">
      <alignment vertical="top" shrinkToFit="1"/>
      <protection locked="0"/>
    </xf>
    <xf numFmtId="4" fontId="7" fillId="0" borderId="25" xfId="2" applyNumberFormat="1" applyFont="1" applyBorder="1" applyAlignment="1">
      <alignment vertical="top" shrinkToFit="1"/>
    </xf>
    <xf numFmtId="168" fontId="7" fillId="0" borderId="0" xfId="2" applyNumberFormat="1" applyFont="1"/>
    <xf numFmtId="0" fontId="0" fillId="0" borderId="0" xfId="0" applyAlignment="1">
      <alignment vertical="center" wrapText="1"/>
    </xf>
    <xf numFmtId="0" fontId="3" fillId="0" borderId="0" xfId="2" applyAlignment="1">
      <alignment wrapText="1"/>
    </xf>
    <xf numFmtId="0" fontId="0" fillId="0" borderId="0" xfId="0" applyAlignment="1">
      <alignment wrapText="1"/>
    </xf>
    <xf numFmtId="0" fontId="7" fillId="0" borderId="20" xfId="2" applyFont="1" applyBorder="1" applyAlignment="1">
      <alignment vertical="top"/>
    </xf>
    <xf numFmtId="49" fontId="7" fillId="4" borderId="26" xfId="2" applyNumberFormat="1" applyFont="1" applyFill="1" applyBorder="1" applyAlignment="1">
      <alignment vertical="top"/>
    </xf>
    <xf numFmtId="0" fontId="7" fillId="0" borderId="23" xfId="2" applyFont="1" applyBorder="1" applyAlignment="1">
      <alignment vertical="top"/>
    </xf>
    <xf numFmtId="49" fontId="7" fillId="4" borderId="27" xfId="2" applyNumberFormat="1" applyFont="1" applyFill="1" applyBorder="1" applyAlignment="1">
      <alignment vertical="top"/>
    </xf>
    <xf numFmtId="0" fontId="10" fillId="0" borderId="1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49" fontId="3" fillId="0" borderId="7" xfId="2" applyNumberFormat="1" applyBorder="1" applyAlignment="1">
      <alignment vertical="center"/>
    </xf>
    <xf numFmtId="0" fontId="3" fillId="0" borderId="7" xfId="2" applyBorder="1" applyAlignment="1">
      <alignment vertical="center"/>
    </xf>
    <xf numFmtId="0" fontId="3" fillId="0" borderId="18" xfId="2" applyBorder="1" applyAlignment="1">
      <alignment vertical="center"/>
    </xf>
    <xf numFmtId="49" fontId="3" fillId="2" borderId="7" xfId="2" applyNumberFormat="1" applyFill="1" applyBorder="1" applyAlignment="1">
      <alignment vertical="center"/>
    </xf>
    <xf numFmtId="0" fontId="11" fillId="2" borderId="7" xfId="2" applyFont="1" applyFill="1" applyBorder="1" applyAlignment="1">
      <alignment vertical="center"/>
    </xf>
    <xf numFmtId="0" fontId="11" fillId="2" borderId="18" xfId="2" applyFont="1" applyFill="1" applyBorder="1" applyAlignment="1">
      <alignment vertical="center"/>
    </xf>
  </cellXfs>
  <cellStyles count="13">
    <cellStyle name="Celá čísla" xfId="4" xr:uid="{9BF8837E-E726-4569-A5FB-A9A97650FA41}"/>
    <cellStyle name="Měna 2" xfId="11" xr:uid="{864C8D6B-2373-4E8B-94A7-5AA7872FF7BC}"/>
    <cellStyle name="Normální" xfId="0" builtinId="0"/>
    <cellStyle name="Normální 2" xfId="2" xr:uid="{C65BF6DC-07C1-4A79-B136-D0CE826DA0B6}"/>
    <cellStyle name="Normální 2 2" xfId="1" xr:uid="{B68E480D-FF86-428A-82FB-56199D3E0F9E}"/>
    <cellStyle name="normální 2 3" xfId="8" xr:uid="{85C7CDC1-0C83-4281-B040-9FD89EF8DC01}"/>
    <cellStyle name="Normální 3" xfId="5" xr:uid="{E6E5C7BB-DDB6-4350-BE80-94329DFD21F5}"/>
    <cellStyle name="Normální 3 2" xfId="10" xr:uid="{1E04B8EC-7CE1-4667-A677-295FC619D042}"/>
    <cellStyle name="Normální 4" xfId="6" xr:uid="{468FE768-EC7F-475F-B675-06B581007C48}"/>
    <cellStyle name="Normální 5" xfId="7" xr:uid="{31689701-DD92-46F6-A944-8B2F8FD6BD4C}"/>
    <cellStyle name="Normální 6" xfId="3" xr:uid="{42C5B10F-356C-4FCE-A275-45F6BB4FBC74}"/>
    <cellStyle name="Procenta 2" xfId="12" xr:uid="{15E7A2CE-DA85-47EA-A5FD-908BCC4544EF}"/>
    <cellStyle name="Styl 1 2" xfId="9" xr:uid="{9F3473D6-A346-7A46-A0D7-B5C0E6306EC9}"/>
  </cellStyles>
  <dxfs count="0"/>
  <tableStyles count="0" defaultTableStyle="TableStyleMedium2" defaultPivotStyle="PivotStyleLight16"/>
  <colors>
    <mruColors>
      <color rgb="FFEE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issrocz-my.sharepoint.com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FCB8-D8C9-44F6-B7BC-1B604AB14471}">
  <dimension ref="C4:O35"/>
  <sheetViews>
    <sheetView workbookViewId="0">
      <selection activeCell="E43" sqref="E43"/>
    </sheetView>
  </sheetViews>
  <sheetFormatPr defaultColWidth="8.85546875" defaultRowHeight="15" x14ac:dyDescent="0.25"/>
  <cols>
    <col min="3" max="3" width="15" bestFit="1" customWidth="1"/>
    <col min="4" max="4" width="7.140625" customWidth="1"/>
    <col min="5" max="5" width="15" bestFit="1" customWidth="1"/>
    <col min="6" max="6" width="7.140625" customWidth="1"/>
    <col min="7" max="7" width="15" bestFit="1" customWidth="1"/>
    <col min="8" max="8" width="7.140625" customWidth="1"/>
    <col min="9" max="9" width="15.42578125" bestFit="1" customWidth="1"/>
    <col min="10" max="10" width="7.140625" customWidth="1"/>
  </cols>
  <sheetData>
    <row r="4" spans="3:15" s="1" customFormat="1" x14ac:dyDescent="0.25">
      <c r="C4" s="1" t="s">
        <v>0</v>
      </c>
      <c r="E4" s="1" t="s">
        <v>1</v>
      </c>
      <c r="G4" s="1" t="s">
        <v>2</v>
      </c>
      <c r="I4" s="1" t="s">
        <v>3</v>
      </c>
      <c r="K4" s="1" t="s">
        <v>4</v>
      </c>
      <c r="M4" s="1" t="s">
        <v>63</v>
      </c>
      <c r="O4" s="1" t="s">
        <v>62</v>
      </c>
    </row>
    <row r="5" spans="3:15" x14ac:dyDescent="0.25">
      <c r="C5" t="s">
        <v>52</v>
      </c>
      <c r="E5" t="s">
        <v>14</v>
      </c>
      <c r="G5" t="s">
        <v>14</v>
      </c>
      <c r="I5" t="s">
        <v>15</v>
      </c>
      <c r="K5" t="s">
        <v>8</v>
      </c>
      <c r="M5" t="s">
        <v>59</v>
      </c>
      <c r="O5" t="s">
        <v>64</v>
      </c>
    </row>
    <row r="6" spans="3:15" x14ac:dyDescent="0.25">
      <c r="C6" t="s">
        <v>24</v>
      </c>
      <c r="E6" t="s">
        <v>24</v>
      </c>
      <c r="G6" t="s">
        <v>15</v>
      </c>
      <c r="I6" t="s">
        <v>30</v>
      </c>
      <c r="K6" t="s">
        <v>16</v>
      </c>
      <c r="M6" t="s">
        <v>60</v>
      </c>
      <c r="O6">
        <v>1</v>
      </c>
    </row>
    <row r="7" spans="3:15" x14ac:dyDescent="0.25">
      <c r="C7" t="s">
        <v>15</v>
      </c>
      <c r="E7" t="s">
        <v>41</v>
      </c>
      <c r="G7" t="s">
        <v>56</v>
      </c>
      <c r="I7" t="s">
        <v>11</v>
      </c>
      <c r="K7" t="s">
        <v>66</v>
      </c>
      <c r="O7">
        <v>2</v>
      </c>
    </row>
    <row r="8" spans="3:15" x14ac:dyDescent="0.25">
      <c r="C8" t="s">
        <v>56</v>
      </c>
      <c r="E8" t="s">
        <v>30</v>
      </c>
      <c r="G8" t="s">
        <v>17</v>
      </c>
      <c r="I8" t="s">
        <v>21</v>
      </c>
      <c r="K8" t="s">
        <v>22</v>
      </c>
      <c r="O8">
        <v>3</v>
      </c>
    </row>
    <row r="9" spans="3:15" x14ac:dyDescent="0.25">
      <c r="C9" t="s">
        <v>47</v>
      </c>
      <c r="E9" t="s">
        <v>6</v>
      </c>
      <c r="G9" t="s">
        <v>47</v>
      </c>
      <c r="I9" t="s">
        <v>65</v>
      </c>
      <c r="K9" t="s">
        <v>19</v>
      </c>
      <c r="O9">
        <v>4</v>
      </c>
    </row>
    <row r="10" spans="3:15" x14ac:dyDescent="0.25">
      <c r="C10" t="s">
        <v>30</v>
      </c>
      <c r="E10" t="s">
        <v>11</v>
      </c>
      <c r="G10" t="s">
        <v>39</v>
      </c>
      <c r="I10" t="s">
        <v>7</v>
      </c>
      <c r="K10" t="s">
        <v>12</v>
      </c>
      <c r="O10">
        <v>5</v>
      </c>
    </row>
    <row r="11" spans="3:15" x14ac:dyDescent="0.25">
      <c r="C11" t="s">
        <v>10</v>
      </c>
      <c r="E11" t="s">
        <v>44</v>
      </c>
      <c r="G11" t="s">
        <v>30</v>
      </c>
      <c r="I11" t="s">
        <v>26</v>
      </c>
      <c r="K11" t="s">
        <v>31</v>
      </c>
      <c r="O11">
        <v>6</v>
      </c>
    </row>
    <row r="12" spans="3:15" x14ac:dyDescent="0.25">
      <c r="C12" t="s">
        <v>32</v>
      </c>
      <c r="E12" t="s">
        <v>67</v>
      </c>
      <c r="G12" t="s">
        <v>10</v>
      </c>
      <c r="I12" t="s">
        <v>18</v>
      </c>
      <c r="K12" t="s">
        <v>27</v>
      </c>
      <c r="O12">
        <v>7</v>
      </c>
    </row>
    <row r="13" spans="3:15" x14ac:dyDescent="0.25">
      <c r="C13" t="s">
        <v>11</v>
      </c>
      <c r="E13" t="s">
        <v>53</v>
      </c>
      <c r="G13" t="s">
        <v>44</v>
      </c>
      <c r="O13">
        <v>8</v>
      </c>
    </row>
    <row r="14" spans="3:15" x14ac:dyDescent="0.25">
      <c r="C14" t="s">
        <v>44</v>
      </c>
      <c r="E14" t="s">
        <v>21</v>
      </c>
      <c r="G14" t="s">
        <v>53</v>
      </c>
      <c r="O14">
        <v>9</v>
      </c>
    </row>
    <row r="15" spans="3:15" x14ac:dyDescent="0.25">
      <c r="C15" t="s">
        <v>53</v>
      </c>
      <c r="E15" t="s">
        <v>7</v>
      </c>
      <c r="G15" t="s">
        <v>21</v>
      </c>
      <c r="O15">
        <v>10</v>
      </c>
    </row>
    <row r="16" spans="3:15" x14ac:dyDescent="0.25">
      <c r="C16" t="s">
        <v>21</v>
      </c>
      <c r="E16" t="s">
        <v>9</v>
      </c>
      <c r="G16" t="s">
        <v>45</v>
      </c>
      <c r="O16">
        <v>11</v>
      </c>
    </row>
    <row r="17" spans="3:15" x14ac:dyDescent="0.25">
      <c r="C17" t="s">
        <v>5</v>
      </c>
      <c r="E17" t="s">
        <v>51</v>
      </c>
      <c r="G17" t="s">
        <v>7</v>
      </c>
      <c r="O17">
        <v>12</v>
      </c>
    </row>
    <row r="18" spans="3:15" x14ac:dyDescent="0.25">
      <c r="C18" t="s">
        <v>65</v>
      </c>
      <c r="E18" t="s">
        <v>68</v>
      </c>
      <c r="G18" t="s">
        <v>51</v>
      </c>
      <c r="O18">
        <v>13</v>
      </c>
    </row>
    <row r="19" spans="3:15" x14ac:dyDescent="0.25">
      <c r="C19" t="s">
        <v>7</v>
      </c>
      <c r="E19" t="s">
        <v>38</v>
      </c>
      <c r="G19" t="s">
        <v>29</v>
      </c>
      <c r="O19">
        <v>14</v>
      </c>
    </row>
    <row r="20" spans="3:15" x14ac:dyDescent="0.25">
      <c r="C20" t="s">
        <v>9</v>
      </c>
      <c r="E20" t="s">
        <v>26</v>
      </c>
      <c r="G20" t="s">
        <v>34</v>
      </c>
      <c r="O20">
        <v>15</v>
      </c>
    </row>
    <row r="21" spans="3:15" x14ac:dyDescent="0.25">
      <c r="C21" t="s">
        <v>35</v>
      </c>
      <c r="E21" t="s">
        <v>18</v>
      </c>
      <c r="G21" t="s">
        <v>38</v>
      </c>
      <c r="O21">
        <v>16</v>
      </c>
    </row>
    <row r="22" spans="3:15" x14ac:dyDescent="0.25">
      <c r="C22" t="s">
        <v>37</v>
      </c>
      <c r="E22" t="s">
        <v>28</v>
      </c>
      <c r="G22" t="s">
        <v>54</v>
      </c>
      <c r="O22">
        <v>17</v>
      </c>
    </row>
    <row r="23" spans="3:15" x14ac:dyDescent="0.25">
      <c r="C23" t="s">
        <v>46</v>
      </c>
      <c r="E23" t="s">
        <v>55</v>
      </c>
      <c r="G23" t="s">
        <v>42</v>
      </c>
      <c r="O23">
        <v>18</v>
      </c>
    </row>
    <row r="24" spans="3:15" x14ac:dyDescent="0.25">
      <c r="C24" t="s">
        <v>49</v>
      </c>
      <c r="E24" t="s">
        <v>13</v>
      </c>
      <c r="G24" t="s">
        <v>26</v>
      </c>
      <c r="O24">
        <v>19</v>
      </c>
    </row>
    <row r="25" spans="3:15" x14ac:dyDescent="0.25">
      <c r="C25" t="s">
        <v>43</v>
      </c>
      <c r="E25" t="s">
        <v>50</v>
      </c>
      <c r="G25" t="s">
        <v>20</v>
      </c>
      <c r="O25">
        <v>20</v>
      </c>
    </row>
    <row r="26" spans="3:15" x14ac:dyDescent="0.25">
      <c r="C26" t="s">
        <v>26</v>
      </c>
      <c r="E26" t="s">
        <v>48</v>
      </c>
      <c r="G26" t="s">
        <v>18</v>
      </c>
    </row>
    <row r="27" spans="3:15" x14ac:dyDescent="0.25">
      <c r="C27" t="s">
        <v>23</v>
      </c>
      <c r="G27" t="s">
        <v>55</v>
      </c>
    </row>
    <row r="28" spans="3:15" x14ac:dyDescent="0.25">
      <c r="C28" t="s">
        <v>18</v>
      </c>
      <c r="G28" t="s">
        <v>25</v>
      </c>
    </row>
    <row r="29" spans="3:15" x14ac:dyDescent="0.25">
      <c r="C29" t="s">
        <v>55</v>
      </c>
      <c r="G29" t="s">
        <v>50</v>
      </c>
    </row>
    <row r="30" spans="3:15" x14ac:dyDescent="0.25">
      <c r="C30" t="s">
        <v>13</v>
      </c>
      <c r="G30" t="s">
        <v>36</v>
      </c>
    </row>
    <row r="31" spans="3:15" x14ac:dyDescent="0.25">
      <c r="C31" t="s">
        <v>50</v>
      </c>
      <c r="G31" t="s">
        <v>57</v>
      </c>
    </row>
    <row r="32" spans="3:15" x14ac:dyDescent="0.25">
      <c r="C32" t="s">
        <v>57</v>
      </c>
      <c r="G32" t="s">
        <v>48</v>
      </c>
    </row>
    <row r="33" spans="3:7" x14ac:dyDescent="0.25">
      <c r="C33" t="s">
        <v>48</v>
      </c>
      <c r="G33" t="s">
        <v>33</v>
      </c>
    </row>
    <row r="34" spans="3:7" x14ac:dyDescent="0.25">
      <c r="C34" t="s">
        <v>40</v>
      </c>
      <c r="G34" t="s">
        <v>40</v>
      </c>
    </row>
    <row r="35" spans="3:7" x14ac:dyDescent="0.25">
      <c r="G35" t="s">
        <v>69</v>
      </c>
    </row>
  </sheetData>
  <sheetProtection algorithmName="SHA-512" hashValue="7wWwdY6nhYVx+OhqykTtU+BXzd+54P1WCMJtcwWxkg8CAarssTpSgZzmGxzZ8hxSvZQBGEumQfJUoEn4zjSAeA==" saltValue="Rxzw2dvOWZ1jr+R4i0IKNw==" spinCount="100000" sheet="1" objects="1" scenarios="1"/>
  <autoFilter ref="C4:C34" xr:uid="{81F2FCB8-D8C9-44F6-B7BC-1B604AB14471}">
    <sortState xmlns:xlrd2="http://schemas.microsoft.com/office/spreadsheetml/2017/richdata2" ref="C5:C34">
      <sortCondition ref="C4:C3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F471F-7548-428B-AE00-A712B90B47D2}">
  <dimension ref="A1:V20"/>
  <sheetViews>
    <sheetView tabSelected="1" topLeftCell="A4" zoomScale="84" workbookViewId="0">
      <selection activeCell="P15" sqref="P15"/>
    </sheetView>
  </sheetViews>
  <sheetFormatPr defaultRowHeight="15" outlineLevelRow="1" x14ac:dyDescent="0.25"/>
  <cols>
    <col min="1" max="1" width="3.85546875" customWidth="1"/>
    <col min="2" max="2" width="8.7109375" customWidth="1"/>
    <col min="3" max="3" width="63.28515625" customWidth="1"/>
    <col min="4" max="4" width="4.85546875" customWidth="1"/>
    <col min="5" max="7" width="10.5703125" customWidth="1"/>
    <col min="8" max="9" width="9.85546875" customWidth="1"/>
    <col min="11" max="11" width="45.85546875" style="51" customWidth="1"/>
    <col min="12" max="12" width="11" bestFit="1" customWidth="1"/>
  </cols>
  <sheetData>
    <row r="1" spans="1:22" s="2" customFormat="1" ht="15.75" customHeight="1" x14ac:dyDescent="0.25">
      <c r="A1" s="56" t="s">
        <v>70</v>
      </c>
      <c r="B1" s="57"/>
      <c r="C1" s="57"/>
      <c r="D1" s="57"/>
      <c r="E1" s="57"/>
      <c r="F1" s="57"/>
      <c r="G1" s="57"/>
      <c r="H1" s="57"/>
      <c r="I1" s="57"/>
      <c r="J1" s="58"/>
      <c r="K1" s="50"/>
    </row>
    <row r="2" spans="1:22" s="2" customFormat="1" ht="24.95" customHeight="1" x14ac:dyDescent="0.2">
      <c r="A2" s="26" t="s">
        <v>71</v>
      </c>
      <c r="B2" s="3"/>
      <c r="C2" s="59" t="s">
        <v>72</v>
      </c>
      <c r="D2" s="60"/>
      <c r="E2" s="60"/>
      <c r="F2" s="60"/>
      <c r="G2" s="60"/>
      <c r="H2" s="60"/>
      <c r="I2" s="60"/>
      <c r="J2" s="61"/>
      <c r="K2" s="50"/>
    </row>
    <row r="3" spans="1:22" s="2" customFormat="1" ht="24.95" customHeight="1" x14ac:dyDescent="0.2">
      <c r="A3" s="26" t="s">
        <v>73</v>
      </c>
      <c r="B3" s="3" t="s">
        <v>90</v>
      </c>
      <c r="C3" s="59" t="s">
        <v>89</v>
      </c>
      <c r="D3" s="60"/>
      <c r="E3" s="60"/>
      <c r="F3" s="60"/>
      <c r="G3" s="60"/>
      <c r="H3" s="60"/>
      <c r="I3" s="60"/>
      <c r="J3" s="61"/>
      <c r="K3" s="50"/>
    </row>
    <row r="4" spans="1:22" s="2" customFormat="1" ht="24.6" customHeight="1" x14ac:dyDescent="0.2">
      <c r="A4" s="27" t="s">
        <v>74</v>
      </c>
      <c r="B4" s="5" t="s">
        <v>90</v>
      </c>
      <c r="C4" s="62" t="s">
        <v>88</v>
      </c>
      <c r="D4" s="63"/>
      <c r="E4" s="63"/>
      <c r="F4" s="63"/>
      <c r="G4" s="63"/>
      <c r="H4" s="63"/>
      <c r="I4" s="63"/>
      <c r="J4" s="64"/>
      <c r="K4" s="50"/>
    </row>
    <row r="5" spans="1:22" s="2" customFormat="1" ht="13.5" thickBot="1" x14ac:dyDescent="0.25">
      <c r="A5" s="28"/>
      <c r="B5" s="4"/>
      <c r="C5" s="4"/>
      <c r="D5" s="6"/>
      <c r="J5" s="29"/>
      <c r="K5" s="50"/>
    </row>
    <row r="6" spans="1:22" s="2" customFormat="1" ht="25.5" x14ac:dyDescent="0.2">
      <c r="A6" s="30" t="s">
        <v>75</v>
      </c>
      <c r="B6" s="31" t="s">
        <v>76</v>
      </c>
      <c r="C6" s="31" t="s">
        <v>77</v>
      </c>
      <c r="D6" s="7" t="s">
        <v>61</v>
      </c>
      <c r="E6" s="34" t="s">
        <v>85</v>
      </c>
      <c r="F6" s="34" t="s">
        <v>78</v>
      </c>
      <c r="G6" s="32" t="s">
        <v>86</v>
      </c>
      <c r="H6" s="32" t="s">
        <v>79</v>
      </c>
      <c r="I6" s="32" t="s">
        <v>87</v>
      </c>
      <c r="J6" s="33" t="s">
        <v>58</v>
      </c>
      <c r="K6" s="33" t="s">
        <v>128</v>
      </c>
    </row>
    <row r="7" spans="1:22" s="2" customFormat="1" ht="12.75" hidden="1" x14ac:dyDescent="0.2">
      <c r="A7" s="8"/>
      <c r="B7" s="9"/>
      <c r="C7" s="9"/>
      <c r="D7" s="10"/>
      <c r="E7" s="11"/>
      <c r="F7" s="11"/>
      <c r="G7" s="11"/>
      <c r="H7" s="12"/>
      <c r="I7" s="12"/>
      <c r="J7" s="13"/>
      <c r="K7" s="50"/>
    </row>
    <row r="8" spans="1:22" s="2" customFormat="1" ht="13.5" thickBot="1" x14ac:dyDescent="0.25">
      <c r="A8" s="14" t="s">
        <v>80</v>
      </c>
      <c r="B8" s="15" t="s">
        <v>82</v>
      </c>
      <c r="C8" s="16" t="s">
        <v>83</v>
      </c>
      <c r="D8" s="17"/>
      <c r="E8" s="18"/>
      <c r="F8" s="18"/>
      <c r="G8" s="18"/>
      <c r="H8" s="19"/>
      <c r="I8" s="20">
        <f>SUM(I9:I13)</f>
        <v>0</v>
      </c>
      <c r="J8" s="20">
        <f>SUM(J9:J20)</f>
        <v>0</v>
      </c>
      <c r="K8" s="50"/>
    </row>
    <row r="9" spans="1:22" s="2" customFormat="1" ht="45" outlineLevel="1" x14ac:dyDescent="0.2">
      <c r="A9" s="52"/>
      <c r="B9" s="53">
        <v>1</v>
      </c>
      <c r="C9" s="37" t="s">
        <v>91</v>
      </c>
      <c r="D9" s="38" t="s">
        <v>81</v>
      </c>
      <c r="E9" s="39">
        <v>0</v>
      </c>
      <c r="F9" s="39">
        <v>1</v>
      </c>
      <c r="G9" s="39">
        <f t="shared" ref="G9:G20" si="0">F9+E9</f>
        <v>1</v>
      </c>
      <c r="H9" s="40"/>
      <c r="I9" s="41">
        <f t="shared" ref="I9:I20" si="1">H9*E9</f>
        <v>0</v>
      </c>
      <c r="J9" s="41">
        <f t="shared" ref="J9:J20" si="2">H9*G9</f>
        <v>0</v>
      </c>
      <c r="K9" s="49" t="s">
        <v>116</v>
      </c>
      <c r="L9" s="48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s="2" customFormat="1" ht="45" outlineLevel="1" x14ac:dyDescent="0.2">
      <c r="A10" s="21"/>
      <c r="B10" s="36" t="s">
        <v>101</v>
      </c>
      <c r="C10" s="42" t="s">
        <v>109</v>
      </c>
      <c r="D10" s="22" t="s">
        <v>84</v>
      </c>
      <c r="E10" s="23">
        <v>0</v>
      </c>
      <c r="F10" s="23">
        <v>1</v>
      </c>
      <c r="G10" s="23">
        <f t="shared" si="0"/>
        <v>1</v>
      </c>
      <c r="H10" s="35"/>
      <c r="I10" s="24">
        <f t="shared" si="1"/>
        <v>0</v>
      </c>
      <c r="J10" s="24">
        <f t="shared" si="2"/>
        <v>0</v>
      </c>
      <c r="K10" s="49" t="s">
        <v>117</v>
      </c>
      <c r="L10" s="48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s="2" customFormat="1" ht="60" outlineLevel="1" x14ac:dyDescent="0.2">
      <c r="A11" s="21"/>
      <c r="B11" s="36" t="s">
        <v>102</v>
      </c>
      <c r="C11" s="42" t="s">
        <v>92</v>
      </c>
      <c r="D11" s="22" t="s">
        <v>81</v>
      </c>
      <c r="E11" s="23">
        <v>0</v>
      </c>
      <c r="F11" s="23">
        <v>2</v>
      </c>
      <c r="G11" s="23">
        <f t="shared" si="0"/>
        <v>2</v>
      </c>
      <c r="H11" s="35"/>
      <c r="I11" s="24">
        <f t="shared" si="1"/>
        <v>0</v>
      </c>
      <c r="J11" s="24">
        <f t="shared" si="2"/>
        <v>0</v>
      </c>
      <c r="K11" s="49" t="s">
        <v>118</v>
      </c>
      <c r="L11" s="48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2" s="2" customFormat="1" ht="45" outlineLevel="1" x14ac:dyDescent="0.2">
      <c r="A12" s="21"/>
      <c r="B12" s="36" t="s">
        <v>103</v>
      </c>
      <c r="C12" s="42" t="s">
        <v>111</v>
      </c>
      <c r="D12" s="22" t="s">
        <v>81</v>
      </c>
      <c r="E12" s="23">
        <v>0</v>
      </c>
      <c r="F12" s="23">
        <v>3</v>
      </c>
      <c r="G12" s="23">
        <f t="shared" si="0"/>
        <v>3</v>
      </c>
      <c r="H12" s="35"/>
      <c r="I12" s="24">
        <f t="shared" si="1"/>
        <v>0</v>
      </c>
      <c r="J12" s="24">
        <f t="shared" si="2"/>
        <v>0</v>
      </c>
      <c r="K12" s="49" t="s">
        <v>119</v>
      </c>
      <c r="L12" s="48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s="2" customFormat="1" ht="45" outlineLevel="1" x14ac:dyDescent="0.2">
      <c r="A13" s="21"/>
      <c r="B13" s="36" t="s">
        <v>104</v>
      </c>
      <c r="C13" s="42" t="s">
        <v>93</v>
      </c>
      <c r="D13" s="22" t="s">
        <v>81</v>
      </c>
      <c r="E13" s="23">
        <v>0</v>
      </c>
      <c r="F13" s="23">
        <v>3</v>
      </c>
      <c r="G13" s="23">
        <f t="shared" si="0"/>
        <v>3</v>
      </c>
      <c r="H13" s="35"/>
      <c r="I13" s="24">
        <f t="shared" si="1"/>
        <v>0</v>
      </c>
      <c r="J13" s="24">
        <f t="shared" si="2"/>
        <v>0</v>
      </c>
      <c r="K13" s="49" t="s">
        <v>120</v>
      </c>
      <c r="L13" s="48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2" s="2" customFormat="1" ht="45" outlineLevel="1" x14ac:dyDescent="0.2">
      <c r="A14" s="21"/>
      <c r="B14" s="36" t="s">
        <v>105</v>
      </c>
      <c r="C14" s="42" t="s">
        <v>94</v>
      </c>
      <c r="D14" s="22" t="s">
        <v>95</v>
      </c>
      <c r="E14" s="23">
        <v>0</v>
      </c>
      <c r="F14" s="23">
        <v>6</v>
      </c>
      <c r="G14" s="23">
        <f t="shared" si="0"/>
        <v>6</v>
      </c>
      <c r="H14" s="35"/>
      <c r="I14" s="24">
        <f t="shared" si="1"/>
        <v>0</v>
      </c>
      <c r="J14" s="24">
        <f t="shared" si="2"/>
        <v>0</v>
      </c>
      <c r="K14" s="49" t="s">
        <v>121</v>
      </c>
      <c r="L14" s="48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2" s="2" customFormat="1" ht="45" outlineLevel="1" x14ac:dyDescent="0.2">
      <c r="A15" s="21"/>
      <c r="B15" s="36" t="s">
        <v>106</v>
      </c>
      <c r="C15" s="42" t="s">
        <v>96</v>
      </c>
      <c r="D15" s="22" t="s">
        <v>95</v>
      </c>
      <c r="E15" s="23">
        <v>0</v>
      </c>
      <c r="F15" s="23">
        <v>6</v>
      </c>
      <c r="G15" s="23">
        <f t="shared" si="0"/>
        <v>6</v>
      </c>
      <c r="H15" s="35"/>
      <c r="I15" s="24">
        <f t="shared" si="1"/>
        <v>0</v>
      </c>
      <c r="J15" s="24">
        <f t="shared" si="2"/>
        <v>0</v>
      </c>
      <c r="K15" s="49" t="s">
        <v>122</v>
      </c>
      <c r="L15" s="48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2" s="2" customFormat="1" ht="45" outlineLevel="1" x14ac:dyDescent="0.2">
      <c r="A16" s="21"/>
      <c r="B16" s="36" t="s">
        <v>107</v>
      </c>
      <c r="C16" s="42" t="s">
        <v>113</v>
      </c>
      <c r="D16" s="22" t="s">
        <v>95</v>
      </c>
      <c r="E16" s="23">
        <v>0</v>
      </c>
      <c r="F16" s="23">
        <v>3</v>
      </c>
      <c r="G16" s="23">
        <f t="shared" si="0"/>
        <v>3</v>
      </c>
      <c r="H16" s="35"/>
      <c r="I16" s="24">
        <f t="shared" si="1"/>
        <v>0</v>
      </c>
      <c r="J16" s="24">
        <f t="shared" si="2"/>
        <v>0</v>
      </c>
      <c r="K16" s="49" t="s">
        <v>123</v>
      </c>
      <c r="L16" s="48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s="2" customFormat="1" ht="45" outlineLevel="1" x14ac:dyDescent="0.2">
      <c r="A17" s="21"/>
      <c r="B17" s="36" t="s">
        <v>108</v>
      </c>
      <c r="C17" s="42" t="s">
        <v>115</v>
      </c>
      <c r="D17" s="22" t="s">
        <v>81</v>
      </c>
      <c r="E17" s="23">
        <v>0</v>
      </c>
      <c r="F17" s="23">
        <v>1</v>
      </c>
      <c r="G17" s="23">
        <f t="shared" si="0"/>
        <v>1</v>
      </c>
      <c r="H17" s="35"/>
      <c r="I17" s="24">
        <f t="shared" si="1"/>
        <v>0</v>
      </c>
      <c r="J17" s="24">
        <f t="shared" si="2"/>
        <v>0</v>
      </c>
      <c r="K17" s="49" t="s">
        <v>124</v>
      </c>
      <c r="L17" s="48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s="2" customFormat="1" ht="45" outlineLevel="1" x14ac:dyDescent="0.2">
      <c r="A18" s="21"/>
      <c r="B18" s="36" t="s">
        <v>110</v>
      </c>
      <c r="C18" s="42" t="s">
        <v>97</v>
      </c>
      <c r="D18" s="22" t="s">
        <v>98</v>
      </c>
      <c r="E18" s="23">
        <v>0</v>
      </c>
      <c r="F18" s="23">
        <v>1</v>
      </c>
      <c r="G18" s="23">
        <f t="shared" si="0"/>
        <v>1</v>
      </c>
      <c r="H18" s="35"/>
      <c r="I18" s="24">
        <f t="shared" si="1"/>
        <v>0</v>
      </c>
      <c r="J18" s="24">
        <f t="shared" si="2"/>
        <v>0</v>
      </c>
      <c r="K18" s="49" t="s">
        <v>125</v>
      </c>
      <c r="L18" s="48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s="2" customFormat="1" ht="45" outlineLevel="1" x14ac:dyDescent="0.2">
      <c r="A19" s="21"/>
      <c r="B19" s="36" t="s">
        <v>112</v>
      </c>
      <c r="C19" s="42" t="s">
        <v>99</v>
      </c>
      <c r="D19" s="22" t="s">
        <v>98</v>
      </c>
      <c r="E19" s="23">
        <v>0</v>
      </c>
      <c r="F19" s="23">
        <v>1</v>
      </c>
      <c r="G19" s="23">
        <f t="shared" si="0"/>
        <v>1</v>
      </c>
      <c r="H19" s="35"/>
      <c r="I19" s="24">
        <f t="shared" si="1"/>
        <v>0</v>
      </c>
      <c r="J19" s="24">
        <f t="shared" si="2"/>
        <v>0</v>
      </c>
      <c r="K19" s="49" t="s">
        <v>126</v>
      </c>
      <c r="L19" s="48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s="2" customFormat="1" ht="30.75" outlineLevel="1" thickBot="1" x14ac:dyDescent="0.25">
      <c r="A20" s="54"/>
      <c r="B20" s="55" t="s">
        <v>114</v>
      </c>
      <c r="C20" s="43" t="s">
        <v>100</v>
      </c>
      <c r="D20" s="44" t="s">
        <v>81</v>
      </c>
      <c r="E20" s="45">
        <v>0</v>
      </c>
      <c r="F20" s="45">
        <v>3</v>
      </c>
      <c r="G20" s="45">
        <f t="shared" si="0"/>
        <v>3</v>
      </c>
      <c r="H20" s="46"/>
      <c r="I20" s="47">
        <f t="shared" si="1"/>
        <v>0</v>
      </c>
      <c r="J20" s="47">
        <f t="shared" si="2"/>
        <v>0</v>
      </c>
      <c r="K20" s="49" t="s">
        <v>127</v>
      </c>
      <c r="L20" s="48"/>
      <c r="M20" s="25"/>
      <c r="N20" s="25"/>
      <c r="O20" s="25"/>
      <c r="P20" s="25"/>
      <c r="Q20" s="25"/>
      <c r="R20" s="25"/>
      <c r="S20" s="25"/>
      <c r="T20" s="25"/>
      <c r="U20" s="25"/>
      <c r="V20" s="25"/>
    </row>
  </sheetData>
  <mergeCells count="4">
    <mergeCell ref="A1:J1"/>
    <mergeCell ref="C2:J2"/>
    <mergeCell ref="C3:J3"/>
    <mergeCell ref="C4:J4"/>
  </mergeCells>
  <phoneticPr fontId="1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Zdroj</vt:lpstr>
      <vt:lpstr>VN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 Surka</dc:creator>
  <cp:lastModifiedBy>Jaroslav Kunc</cp:lastModifiedBy>
  <cp:lastPrinted>2024-03-15T06:32:49Z</cp:lastPrinted>
  <dcterms:created xsi:type="dcterms:W3CDTF">2022-04-06T11:32:40Z</dcterms:created>
  <dcterms:modified xsi:type="dcterms:W3CDTF">2025-11-12T09:02:30Z</dcterms:modified>
</cp:coreProperties>
</file>